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3395" windowHeight="7740"/>
  </bookViews>
  <sheets>
    <sheet name="Feb'16" sheetId="7" r:id="rId1"/>
  </sheets>
  <calcPr calcId="124519"/>
</workbook>
</file>

<file path=xl/calcChain.xml><?xml version="1.0" encoding="utf-8"?>
<calcChain xmlns="http://schemas.openxmlformats.org/spreadsheetml/2006/main">
  <c r="A32" i="7"/>
  <c r="F45" l="1"/>
  <c r="E45"/>
  <c r="D45"/>
  <c r="C45"/>
  <c r="F43"/>
  <c r="E43"/>
  <c r="D43"/>
  <c r="C43"/>
  <c r="F37"/>
  <c r="E37"/>
  <c r="D37"/>
  <c r="C37"/>
  <c r="F36"/>
  <c r="F38" s="1"/>
  <c r="F42" s="1"/>
  <c r="E36"/>
  <c r="E38" s="1"/>
  <c r="E42" s="1"/>
  <c r="D36"/>
  <c r="D38" s="1"/>
  <c r="D42" s="1"/>
  <c r="C36"/>
  <c r="C38" s="1"/>
  <c r="C42" s="1"/>
  <c r="A5"/>
  <c r="A6" s="1"/>
  <c r="B6" s="1"/>
  <c r="B4"/>
  <c r="A7" l="1"/>
  <c r="B5"/>
  <c r="B7" l="1"/>
  <c r="A8"/>
  <c r="A9" l="1"/>
  <c r="B8"/>
  <c r="B9" l="1"/>
  <c r="A10"/>
  <c r="A11" l="1"/>
  <c r="B10"/>
  <c r="B11" l="1"/>
  <c r="A12"/>
  <c r="B12" l="1"/>
  <c r="A13"/>
  <c r="B13" l="1"/>
  <c r="A14"/>
  <c r="A15" l="1"/>
  <c r="B14"/>
  <c r="B15" l="1"/>
  <c r="A16"/>
  <c r="A17" l="1"/>
  <c r="B16"/>
  <c r="B17" l="1"/>
  <c r="A18"/>
  <c r="B18" l="1"/>
  <c r="A19"/>
  <c r="B19" l="1"/>
  <c r="A20"/>
  <c r="A21" l="1"/>
  <c r="B20"/>
  <c r="B21" l="1"/>
  <c r="A22"/>
  <c r="B22" l="1"/>
  <c r="A23"/>
  <c r="B23" l="1"/>
  <c r="A24"/>
  <c r="B24" l="1"/>
  <c r="A25"/>
  <c r="B25" l="1"/>
  <c r="A26"/>
  <c r="B26" l="1"/>
  <c r="A27"/>
  <c r="B27" l="1"/>
  <c r="A28"/>
  <c r="B28" l="1"/>
  <c r="A29"/>
  <c r="B29" l="1"/>
  <c r="A30"/>
  <c r="B30" l="1"/>
  <c r="A31"/>
  <c r="B31" l="1"/>
  <c r="B32" l="1"/>
  <c r="F39" s="1"/>
  <c r="E39" l="1"/>
  <c r="C39"/>
  <c r="D39"/>
  <c r="C35" l="1"/>
  <c r="C41" s="1"/>
  <c r="D35"/>
  <c r="D41" s="1"/>
  <c r="E35"/>
  <c r="E41" s="1"/>
  <c r="F35"/>
  <c r="F41" s="1"/>
</calcChain>
</file>

<file path=xl/sharedStrings.xml><?xml version="1.0" encoding="utf-8"?>
<sst xmlns="http://schemas.openxmlformats.org/spreadsheetml/2006/main" count="20" uniqueCount="20">
  <si>
    <t>Day</t>
  </si>
  <si>
    <t>Date</t>
  </si>
  <si>
    <t>Leave</t>
  </si>
  <si>
    <t>Total</t>
  </si>
  <si>
    <t>DOJ</t>
  </si>
  <si>
    <t>Holiday</t>
  </si>
  <si>
    <t>Actual Work days</t>
  </si>
  <si>
    <t>Month Work Days</t>
  </si>
  <si>
    <t>Weekend Working Days</t>
  </si>
  <si>
    <t>Actual Work Hours</t>
  </si>
  <si>
    <t>Expected Work Hours</t>
  </si>
  <si>
    <t>Average Work Hours / Day</t>
  </si>
  <si>
    <t>No of hours Worked : Actual</t>
  </si>
  <si>
    <t>Monthly Total Work Hours</t>
  </si>
  <si>
    <t>(- Holiday)</t>
  </si>
  <si>
    <t>(- Leave)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</si>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</sst>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3" fillId="0" borderId="0" xfId="0" applyNumberFormat="1" applyFont="1"/>
    <xf numFmtId="0" fontId="3" fillId="0" borderId="0" xfId="0" applyFont="1"/>
    <xf numFmtId="14" fontId="2" fillId="2" borderId="3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2" borderId="21" xfId="0" applyFill="1" applyBorder="1"/>
    <xf numFmtId="164" fontId="2" fillId="3" borderId="17" xfId="0" applyNumberFormat="1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 applyAlignment="1">
      <alignment horizontal="center"/>
    </xf>
    <xf numFmtId="0" fontId="1" fillId="3" borderId="25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1" fillId="4" borderId="24" xfId="0" applyNumberFormat="1" applyFont="1" applyFill="1" applyBorder="1" applyAlignment="1" applyProtection="1">
      <alignment horizontal="center"/>
      <protection locked="0"/>
    </xf>
    <xf numFmtId="164" fontId="1" fillId="2" borderId="24" xfId="0" applyNumberFormat="1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b/>
        <i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45"/>
  <sheetViews>
    <sheetView tabSelected="1" zoomScale="85" zoomScaleNormal="85" workbookViewId="0">
      <pane xSplit="2" ySplit="3" topLeftCell="C4" activePane="bottomRight" state="frozen"/>
      <selection activeCell="E4" sqref="E4"/>
      <selection pane="topRight" activeCell="E4" sqref="E4"/>
      <selection pane="bottomLeft" activeCell="E4" sqref="E4"/>
      <selection pane="bottomRight" activeCell="C5" sqref="C5"/>
    </sheetView>
  </sheetViews>
  <sheetFormatPr defaultRowHeight="15"/>
  <cols>
    <col min="1" max="1" width="13.85546875" style="6" customWidth="1"/>
    <col min="2" max="2" width="26.28515625" customWidth="1"/>
    <col min="3" max="3" width="17.28515625" style="7" customWidth="1"/>
    <col min="4" max="4" width="17.42578125" style="7" customWidth="1"/>
    <col min="5" max="5" width="20.5703125" style="7" customWidth="1"/>
    <col min="6" max="6" width="24.42578125" style="7" customWidth="1"/>
    <col min="11" max="32" width="9.7109375" bestFit="1" customWidth="1"/>
    <col min="33" max="33" width="8.7109375" bestFit="1" customWidth="1"/>
  </cols>
  <sheetData>
    <row r="1" spans="1:35" ht="15.75" thickBot="1">
      <c r="C1" s="41" t="s">
        <v>12</v>
      </c>
      <c r="D1" s="42"/>
      <c r="E1" s="42"/>
      <c r="F1" s="43"/>
    </row>
    <row r="2" spans="1:35" s="2" customFormat="1" ht="16.5" thickBot="1">
      <c r="A2" s="14" t="s">
        <v>1</v>
      </c>
      <c r="B2" s="15" t="s">
        <v>0</v>
      </c>
      <c r="C2" s="4" t="s">
        <v>16</v>
      </c>
      <c r="D2" s="5" t="s">
        <v>17</v>
      </c>
      <c r="E2" s="5" t="s">
        <v>18</v>
      </c>
      <c r="F2" s="3" t="s">
        <v>19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2" customFormat="1" ht="16.5" thickBot="1">
      <c r="A3" s="34" t="s">
        <v>4</v>
      </c>
      <c r="B3" s="35"/>
      <c r="C3" s="8"/>
      <c r="D3" s="8"/>
      <c r="E3" s="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A4" s="32">
        <v>42401</v>
      </c>
      <c r="B4" s="17" t="str">
        <f t="shared" ref="B4:B34" si="0">IF(A4,TEXT(A4,"dddd"))</f>
        <v>Monday</v>
      </c>
      <c r="C4" s="26"/>
      <c r="D4" s="26"/>
      <c r="E4" s="26"/>
      <c r="F4" s="26"/>
    </row>
    <row r="5" spans="1:35">
      <c r="A5" s="16">
        <f>A4+1</f>
        <v>42402</v>
      </c>
      <c r="B5" s="17" t="str">
        <f t="shared" si="0"/>
        <v>Tuesday</v>
      </c>
      <c r="C5" s="26"/>
      <c r="D5" s="26"/>
      <c r="E5" s="26"/>
      <c r="F5" s="26"/>
    </row>
    <row r="6" spans="1:35">
      <c r="A6" s="16">
        <f t="shared" ref="A6:A32" si="1">A5+1</f>
        <v>42403</v>
      </c>
      <c r="B6" s="17" t="str">
        <f t="shared" si="0"/>
        <v>Wednesday</v>
      </c>
      <c r="C6" s="26"/>
      <c r="D6" s="26"/>
      <c r="E6" s="26"/>
      <c r="F6" s="26"/>
    </row>
    <row r="7" spans="1:35">
      <c r="A7" s="16">
        <f t="shared" si="1"/>
        <v>42404</v>
      </c>
      <c r="B7" s="17" t="str">
        <f t="shared" si="0"/>
        <v>Thursday</v>
      </c>
      <c r="C7" s="26"/>
      <c r="D7" s="26"/>
      <c r="E7" s="26"/>
      <c r="F7" s="26"/>
    </row>
    <row r="8" spans="1:35">
      <c r="A8" s="16">
        <f t="shared" si="1"/>
        <v>42405</v>
      </c>
      <c r="B8" s="17" t="str">
        <f t="shared" si="0"/>
        <v>Friday</v>
      </c>
      <c r="C8" s="26"/>
      <c r="D8" s="26"/>
      <c r="E8" s="26"/>
      <c r="F8" s="26"/>
    </row>
    <row r="9" spans="1:35">
      <c r="A9" s="16">
        <f t="shared" si="1"/>
        <v>42406</v>
      </c>
      <c r="B9" s="17" t="str">
        <f t="shared" si="0"/>
        <v>Saturday</v>
      </c>
      <c r="C9" s="26"/>
      <c r="D9" s="26"/>
      <c r="E9" s="26"/>
      <c r="F9" s="26"/>
    </row>
    <row r="10" spans="1:35">
      <c r="A10" s="16">
        <f t="shared" si="1"/>
        <v>42407</v>
      </c>
      <c r="B10" s="17" t="str">
        <f t="shared" si="0"/>
        <v>Sunday</v>
      </c>
      <c r="C10" s="26"/>
      <c r="D10" s="26"/>
      <c r="E10" s="26"/>
      <c r="F10" s="26"/>
    </row>
    <row r="11" spans="1:35">
      <c r="A11" s="16">
        <f t="shared" si="1"/>
        <v>42408</v>
      </c>
      <c r="B11" s="17" t="str">
        <f t="shared" si="0"/>
        <v>Monday</v>
      </c>
      <c r="C11" s="26"/>
      <c r="D11" s="26"/>
      <c r="E11" s="26"/>
      <c r="F11" s="26"/>
    </row>
    <row r="12" spans="1:35">
      <c r="A12" s="16">
        <f t="shared" si="1"/>
        <v>42409</v>
      </c>
      <c r="B12" s="17" t="str">
        <f t="shared" si="0"/>
        <v>Tuesday</v>
      </c>
      <c r="C12" s="26"/>
      <c r="D12" s="27"/>
      <c r="E12" s="26"/>
      <c r="F12" s="28"/>
    </row>
    <row r="13" spans="1:35">
      <c r="A13" s="16">
        <f t="shared" si="1"/>
        <v>42410</v>
      </c>
      <c r="B13" s="17" t="str">
        <f t="shared" si="0"/>
        <v>Wednesday</v>
      </c>
      <c r="C13" s="26"/>
      <c r="D13" s="27"/>
      <c r="E13" s="26"/>
      <c r="F13" s="28"/>
    </row>
    <row r="14" spans="1:35">
      <c r="A14" s="16">
        <f t="shared" si="1"/>
        <v>42411</v>
      </c>
      <c r="B14" s="17" t="str">
        <f t="shared" si="0"/>
        <v>Thursday</v>
      </c>
      <c r="C14" s="26"/>
      <c r="D14" s="27"/>
      <c r="E14" s="26"/>
      <c r="F14" s="28"/>
    </row>
    <row r="15" spans="1:35">
      <c r="A15" s="16">
        <f t="shared" si="1"/>
        <v>42412</v>
      </c>
      <c r="B15" s="17" t="str">
        <f t="shared" si="0"/>
        <v>Friday</v>
      </c>
      <c r="C15" s="26"/>
      <c r="D15" s="27"/>
      <c r="E15" s="26"/>
      <c r="F15" s="28"/>
    </row>
    <row r="16" spans="1:35">
      <c r="A16" s="16">
        <f t="shared" si="1"/>
        <v>42413</v>
      </c>
      <c r="B16" s="17" t="str">
        <f t="shared" si="0"/>
        <v>Saturday</v>
      </c>
      <c r="C16" s="26"/>
      <c r="D16" s="27"/>
      <c r="E16" s="26"/>
      <c r="F16" s="28"/>
    </row>
    <row r="17" spans="1:6">
      <c r="A17" s="16">
        <f t="shared" si="1"/>
        <v>42414</v>
      </c>
      <c r="B17" s="17" t="str">
        <f t="shared" si="0"/>
        <v>Sunday</v>
      </c>
      <c r="C17" s="26"/>
      <c r="D17" s="26"/>
      <c r="E17" s="26"/>
      <c r="F17" s="26"/>
    </row>
    <row r="18" spans="1:6">
      <c r="A18" s="16">
        <f t="shared" si="1"/>
        <v>42415</v>
      </c>
      <c r="B18" s="17" t="str">
        <f t="shared" si="0"/>
        <v>Monday</v>
      </c>
      <c r="C18" s="26"/>
      <c r="D18" s="26"/>
      <c r="E18" s="26"/>
      <c r="F18" s="26"/>
    </row>
    <row r="19" spans="1:6">
      <c r="A19" s="16">
        <f t="shared" si="1"/>
        <v>42416</v>
      </c>
      <c r="B19" s="17" t="str">
        <f t="shared" si="0"/>
        <v>Tuesday</v>
      </c>
      <c r="C19" s="26"/>
      <c r="D19" s="26"/>
      <c r="E19" s="26"/>
      <c r="F19" s="26"/>
    </row>
    <row r="20" spans="1:6">
      <c r="A20" s="16">
        <f t="shared" si="1"/>
        <v>42417</v>
      </c>
      <c r="B20" s="17" t="str">
        <f t="shared" si="0"/>
        <v>Wednesday</v>
      </c>
      <c r="C20" s="26"/>
      <c r="D20" s="26"/>
      <c r="E20" s="26"/>
      <c r="F20" s="26"/>
    </row>
    <row r="21" spans="1:6">
      <c r="A21" s="16">
        <f t="shared" si="1"/>
        <v>42418</v>
      </c>
      <c r="B21" s="17" t="str">
        <f t="shared" si="0"/>
        <v>Thursday</v>
      </c>
      <c r="C21" s="26"/>
      <c r="D21" s="26"/>
      <c r="E21" s="26"/>
      <c r="F21" s="26"/>
    </row>
    <row r="22" spans="1:6">
      <c r="A22" s="16">
        <f t="shared" si="1"/>
        <v>42419</v>
      </c>
      <c r="B22" s="17" t="str">
        <f t="shared" si="0"/>
        <v>Friday</v>
      </c>
      <c r="C22" s="26"/>
      <c r="D22" s="26"/>
      <c r="E22" s="26"/>
      <c r="F22" s="26"/>
    </row>
    <row r="23" spans="1:6">
      <c r="A23" s="16">
        <f t="shared" si="1"/>
        <v>42420</v>
      </c>
      <c r="B23" s="17" t="str">
        <f t="shared" si="0"/>
        <v>Saturday</v>
      </c>
      <c r="C23" s="26"/>
      <c r="D23" s="26"/>
      <c r="E23" s="26"/>
      <c r="F23" s="26"/>
    </row>
    <row r="24" spans="1:6">
      <c r="A24" s="16">
        <f t="shared" si="1"/>
        <v>42421</v>
      </c>
      <c r="B24" s="17" t="str">
        <f t="shared" si="0"/>
        <v>Sunday</v>
      </c>
      <c r="C24" s="26"/>
      <c r="D24" s="26"/>
      <c r="E24" s="26"/>
      <c r="F24" s="26"/>
    </row>
    <row r="25" spans="1:6">
      <c r="A25" s="16">
        <f t="shared" si="1"/>
        <v>42422</v>
      </c>
      <c r="B25" s="17" t="str">
        <f t="shared" si="0"/>
        <v>Monday</v>
      </c>
      <c r="C25" s="26">
        <v>8</v>
      </c>
      <c r="D25" s="26"/>
      <c r="E25" s="26"/>
      <c r="F25" s="26"/>
    </row>
    <row r="26" spans="1:6">
      <c r="A26" s="16">
        <f t="shared" si="1"/>
        <v>42423</v>
      </c>
      <c r="B26" s="17" t="str">
        <f t="shared" si="0"/>
        <v>Tuesday</v>
      </c>
      <c r="C26" s="26"/>
      <c r="D26" s="26"/>
      <c r="E26" s="26"/>
      <c r="F26" s="26"/>
    </row>
    <row r="27" spans="1:6">
      <c r="A27" s="16">
        <f t="shared" si="1"/>
        <v>42424</v>
      </c>
      <c r="B27" s="17" t="str">
        <f t="shared" si="0"/>
        <v>Wednesday</v>
      </c>
      <c r="C27" s="26">
        <v>8</v>
      </c>
      <c r="D27" s="27">
        <v>8</v>
      </c>
      <c r="E27" s="27">
        <v>8</v>
      </c>
      <c r="F27" s="27">
        <v>8</v>
      </c>
    </row>
    <row r="28" spans="1:6">
      <c r="A28" s="16">
        <f t="shared" si="1"/>
        <v>42425</v>
      </c>
      <c r="B28" s="17" t="str">
        <f t="shared" si="0"/>
        <v>Thursday</v>
      </c>
      <c r="C28" s="26">
        <v>8</v>
      </c>
      <c r="D28" s="27">
        <v>8</v>
      </c>
      <c r="E28" s="27">
        <v>8</v>
      </c>
      <c r="F28" s="27">
        <v>8</v>
      </c>
    </row>
    <row r="29" spans="1:6">
      <c r="A29" s="16">
        <f t="shared" si="1"/>
        <v>42426</v>
      </c>
      <c r="B29" s="17" t="str">
        <f t="shared" si="0"/>
        <v>Friday</v>
      </c>
      <c r="C29" s="26">
        <v>8</v>
      </c>
      <c r="D29" s="27">
        <v>8</v>
      </c>
      <c r="E29" s="27">
        <v>8</v>
      </c>
      <c r="F29" s="29">
        <v>8</v>
      </c>
    </row>
    <row r="30" spans="1:6">
      <c r="A30" s="16">
        <f t="shared" si="1"/>
        <v>42427</v>
      </c>
      <c r="B30" s="17" t="str">
        <f t="shared" si="0"/>
        <v>Saturday</v>
      </c>
      <c r="C30" s="26"/>
      <c r="D30" s="27"/>
      <c r="E30" s="27"/>
      <c r="F30" s="29"/>
    </row>
    <row r="31" spans="1:6">
      <c r="A31" s="16">
        <f t="shared" si="1"/>
        <v>42428</v>
      </c>
      <c r="B31" s="17" t="str">
        <f t="shared" si="0"/>
        <v>Sunday</v>
      </c>
      <c r="C31" s="26"/>
      <c r="D31" s="26"/>
      <c r="E31" s="26"/>
      <c r="F31" s="26"/>
    </row>
    <row r="32" spans="1:6">
      <c r="A32" s="16">
        <f t="shared" si="1"/>
        <v>42429</v>
      </c>
      <c r="B32" s="17" t="str">
        <f>IF(A32,TEXT(A32,"dddd"))</f>
        <v>Monday</v>
      </c>
      <c r="C32" s="26"/>
      <c r="D32" s="26"/>
      <c r="E32" s="26"/>
      <c r="F32" s="26"/>
    </row>
    <row r="33" spans="1:6">
      <c r="A33" s="33"/>
      <c r="B33" s="17"/>
      <c r="C33" s="26"/>
      <c r="D33" s="27"/>
      <c r="E33" s="27"/>
      <c r="F33" s="29"/>
    </row>
    <row r="34" spans="1:6" ht="15.75" thickBot="1">
      <c r="A34" s="33"/>
      <c r="B34" s="17"/>
      <c r="C34" s="30"/>
      <c r="D34" s="30"/>
      <c r="E34" s="30"/>
      <c r="F34" s="31"/>
    </row>
    <row r="35" spans="1:6">
      <c r="A35" s="36" t="s">
        <v>3</v>
      </c>
      <c r="B35" s="12" t="s">
        <v>7</v>
      </c>
      <c r="C35" s="13">
        <f>NETWORKDAYS(MIN($A$4:$A$34),MAX($A$4:$A$34))</f>
        <v>21</v>
      </c>
      <c r="D35" s="13">
        <f>NETWORKDAYS(MIN($A$4:$A$34),MAX($A$4:$A$34))</f>
        <v>21</v>
      </c>
      <c r="E35" s="13">
        <f>NETWORKDAYS(MIN($A$4:$A$34),MAX($A$4:$A$34))</f>
        <v>21</v>
      </c>
      <c r="F35" s="13">
        <f>NETWORKDAYS(MIN($A$4:$A$34),MAX($A$4:$A$34))</f>
        <v>21</v>
      </c>
    </row>
    <row r="36" spans="1:6">
      <c r="A36" s="37"/>
      <c r="B36" s="22" t="s">
        <v>2</v>
      </c>
      <c r="C36" s="10">
        <f>COUNTIF(C4:C34,$B$36)</f>
        <v>0</v>
      </c>
      <c r="D36" s="10">
        <f>COUNTIF(D4:D34,$B$36)</f>
        <v>0</v>
      </c>
      <c r="E36" s="10">
        <f>COUNTIF(E4:E34,$B$36)</f>
        <v>0</v>
      </c>
      <c r="F36" s="10">
        <f>COUNTIF(F4:F34,$B$36)</f>
        <v>0</v>
      </c>
    </row>
    <row r="37" spans="1:6">
      <c r="A37" s="38"/>
      <c r="B37" s="21" t="s">
        <v>5</v>
      </c>
      <c r="C37" s="10">
        <f>COUNTIF(C4:C34,$B$37)</f>
        <v>0</v>
      </c>
      <c r="D37" s="10">
        <f>COUNTIF(D4:D34,$B$37)</f>
        <v>0</v>
      </c>
      <c r="E37" s="10">
        <f>COUNTIF(E4:E34,$B$37)</f>
        <v>0</v>
      </c>
      <c r="F37" s="10">
        <f>COUNTIF(F4:F34,$B$37)</f>
        <v>0</v>
      </c>
    </row>
    <row r="38" spans="1:6">
      <c r="A38" s="39"/>
      <c r="B38" s="19" t="s">
        <v>6</v>
      </c>
      <c r="C38" s="20">
        <f>COUNTA(C4:C34)-C36-C37</f>
        <v>4</v>
      </c>
      <c r="D38" s="20">
        <f>COUNTA(D4:D34)-D36-D37</f>
        <v>3</v>
      </c>
      <c r="E38" s="20">
        <f>COUNTA(E4:E34)-E36-E37</f>
        <v>3</v>
      </c>
      <c r="F38" s="20">
        <f>COUNTA(F4:F34)-F36-F37</f>
        <v>3</v>
      </c>
    </row>
    <row r="39" spans="1:6" ht="15.75" thickBot="1">
      <c r="A39" s="40"/>
      <c r="B39" s="9" t="s">
        <v>8</v>
      </c>
      <c r="C39" s="11">
        <f>COUNTIFS($B$4:$B$34,"Sunday",C4:C34,"&gt;"&amp;0)+COUNTIFS($B$4:$B$34,"Saturday",C4:C34,"&gt;"&amp;0)</f>
        <v>0</v>
      </c>
      <c r="D39" s="11">
        <f>COUNTIFS($B$4:$B$34,"Sunday",D4:D34,"&gt;"&amp;0)+COUNTIFS($B$4:$B$34,"Saturday",D4:D34,"&gt;"&amp;0)</f>
        <v>0</v>
      </c>
      <c r="E39" s="11">
        <f>COUNTIFS($B$4:$B$34,"Sunday",E4:E34,"&gt;"&amp;0)+COUNTIFS($B$4:$B$34,"Saturday",E4:E34,"&gt;"&amp;0)</f>
        <v>0</v>
      </c>
      <c r="F39" s="11">
        <f>COUNTIFS($B$4:$B$34,"Sunday",F4:F34,"&gt;"&amp;0)+COUNTIFS($B$4:$B$34,"Saturday",F4:F34,"&gt;"&amp;0)</f>
        <v>0</v>
      </c>
    </row>
    <row r="40" spans="1:6" ht="4.5" customHeight="1"/>
    <row r="41" spans="1:6">
      <c r="B41" s="24" t="s">
        <v>13</v>
      </c>
      <c r="C41" s="23">
        <f>C35*8</f>
        <v>168</v>
      </c>
      <c r="D41" s="23">
        <f>D35*8</f>
        <v>168</v>
      </c>
      <c r="E41" s="23">
        <f>E35*8</f>
        <v>168</v>
      </c>
      <c r="F41" s="23">
        <f>F35*8</f>
        <v>168</v>
      </c>
    </row>
    <row r="42" spans="1:6">
      <c r="A42" s="25" t="s">
        <v>14</v>
      </c>
      <c r="B42" s="24" t="s">
        <v>10</v>
      </c>
      <c r="C42" s="23">
        <f>SUM(C38,C36)*8</f>
        <v>32</v>
      </c>
      <c r="D42" s="23">
        <f>SUM(D38,D36)*8</f>
        <v>24</v>
      </c>
      <c r="E42" s="23">
        <f>SUM(E38,E36)*8</f>
        <v>24</v>
      </c>
      <c r="F42" s="23">
        <f>SUM(F38,F36)*8</f>
        <v>24</v>
      </c>
    </row>
    <row r="43" spans="1:6">
      <c r="A43" s="25" t="s">
        <v>15</v>
      </c>
      <c r="B43" s="24" t="s">
        <v>9</v>
      </c>
      <c r="C43" s="23">
        <f>SUM(C4:C34)</f>
        <v>32</v>
      </c>
      <c r="D43" s="23">
        <f>SUM(D4:D34)</f>
        <v>24</v>
      </c>
      <c r="E43" s="23">
        <f>SUM(E4:E34)</f>
        <v>24</v>
      </c>
      <c r="F43" s="23">
        <f>SUM(F4:F34)</f>
        <v>24</v>
      </c>
    </row>
    <row r="44" spans="1:6" ht="4.5" customHeight="1"/>
    <row r="45" spans="1:6">
      <c r="B45" s="24" t="s">
        <v>11</v>
      </c>
      <c r="C45" s="23">
        <f>AVERAGE(C4:C34)</f>
        <v>8</v>
      </c>
      <c r="D45" s="23">
        <f>AVERAGE(D4:D34)</f>
        <v>8</v>
      </c>
      <c r="E45" s="23">
        <f>AVERAGE(E4:E34)</f>
        <v>8</v>
      </c>
      <c r="F45" s="23">
        <f>AVERAGE(F4:F34)</f>
        <v>8</v>
      </c>
    </row>
  </sheetData>
  <sheetProtection password="D943" sheet="1" objects="1" scenarios="1" selectLockedCells="1"/>
  <mergeCells count="3">
    <mergeCell ref="C1:F1"/>
    <mergeCell ref="A3:B3"/>
    <mergeCell ref="A35:A39"/>
  </mergeCells>
  <conditionalFormatting sqref="C4:F34">
    <cfRule type="expression" dxfId="9" priority="2">
      <formula>$B4="Saturday"</formula>
    </cfRule>
    <cfRule type="expression" dxfId="8" priority="3">
      <formula>$B4="Sunday"</formula>
    </cfRule>
    <cfRule type="cellIs" dxfId="7" priority="9" operator="equal">
      <formula>"Holiday"</formula>
    </cfRule>
    <cfRule type="cellIs" dxfId="6" priority="10" operator="equal">
      <formula>"Leave"</formula>
    </cfRule>
  </conditionalFormatting>
  <conditionalFormatting sqref="B4:B34">
    <cfRule type="cellIs" dxfId="5" priority="8" operator="between">
      <formula>"Saturday"</formula>
      <formula>"Sunday"</formula>
    </cfRule>
  </conditionalFormatting>
  <conditionalFormatting sqref="B36">
    <cfRule type="cellIs" dxfId="4" priority="6" operator="equal">
      <formula>"Holiday"</formula>
    </cfRule>
    <cfRule type="cellIs" dxfId="3" priority="7" operator="equal">
      <formula>"Leave"</formula>
    </cfRule>
  </conditionalFormatting>
  <conditionalFormatting sqref="B37">
    <cfRule type="cellIs" dxfId="2" priority="4" operator="equal">
      <formula>"Holiday"</formula>
    </cfRule>
    <cfRule type="cellIs" dxfId="1" priority="5" operator="equal">
      <formula>"Leave"</formula>
    </cfRule>
  </conditionalFormatting>
  <conditionalFormatting sqref="C1">
    <cfRule type="cellIs" dxfId="0" priority="1" operator="between">
      <formula>"Saturday"</formula>
      <formula>"Sunday"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Feb'16</vt:lpstr>
    </vt:vector>
  </TitlesOfParts>
  <Company>Automatic Data Processing,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PR, Anand</dc:creator>
  <cp:lastModifiedBy>Manoj T</cp:lastModifiedBy>
  <dcterms:created xsi:type="dcterms:W3CDTF">2014-02-13T06:09:34Z</dcterms:created>
  <dcterms:modified xsi:type="dcterms:W3CDTF">2016-01-08T12:37:45Z</dcterms:modified>
</cp:coreProperties>
</file>